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firstSheet="1" activeTab="1"/>
  </bookViews>
  <sheets>
    <sheet name="Лист1" sheetId="1" state="hidden" r:id="rId1"/>
    <sheet name="МСП" sheetId="2" r:id="rId2"/>
    <sheet name="Лист2" sheetId="3" r:id="rId3"/>
  </sheets>
  <definedNames>
    <definedName name="_xlnm.Print_Titles" localSheetId="1">'МСП'!$8:$9</definedName>
  </definedNames>
  <calcPr fullCalcOnLoad="1"/>
</workbook>
</file>

<file path=xl/sharedStrings.xml><?xml version="1.0" encoding="utf-8"?>
<sst xmlns="http://schemas.openxmlformats.org/spreadsheetml/2006/main" count="290" uniqueCount="81">
  <si>
    <t>Наименование показателя</t>
  </si>
  <si>
    <t>Единицы измерения</t>
  </si>
  <si>
    <t>9 месяцев</t>
  </si>
  <si>
    <t>2009 г.</t>
  </si>
  <si>
    <t>человек</t>
  </si>
  <si>
    <t>единиц</t>
  </si>
  <si>
    <t>2010 г.</t>
  </si>
  <si>
    <t>2009 год</t>
  </si>
  <si>
    <t>отчет</t>
  </si>
  <si>
    <t xml:space="preserve">Количество индивидуальных предпринимателей, малых и средних предприятий, состоящих на учете в налоговых органах </t>
  </si>
  <si>
    <t>в том числе:</t>
  </si>
  <si>
    <t>индивидуальных предпринимателей</t>
  </si>
  <si>
    <t>малых предприятий</t>
  </si>
  <si>
    <t>средних предприятий</t>
  </si>
  <si>
    <t>- из них, имеющих ненулевую прибыль на конец отчетного периода</t>
  </si>
  <si>
    <t>ПОКАЗАТЕЛИ</t>
  </si>
  <si>
    <t>Оборот малых и средних предприятий</t>
  </si>
  <si>
    <t>млн.руб</t>
  </si>
  <si>
    <t>Количество средних предприятий</t>
  </si>
  <si>
    <t>Оборот средних предприятий</t>
  </si>
  <si>
    <t>Количество малых предприятий</t>
  </si>
  <si>
    <t>Оборот малых предприятий</t>
  </si>
  <si>
    <t>Среднесписочная численность работающих в средних предприятиях</t>
  </si>
  <si>
    <t>Оборот индивидуальных предпринимателей</t>
  </si>
  <si>
    <t>Количество субъектов малого и среднего предпринимательства</t>
  </si>
  <si>
    <t>ВСЕГО:</t>
  </si>
  <si>
    <t>СРЕДНИЕ ПРЕДПРИЯТИЯ:</t>
  </si>
  <si>
    <t>ИНДИВИДУАЛЬНЫЕ ПРЕДПРИНИМАТЕЛИ:</t>
  </si>
  <si>
    <t>МАЛЫЕ ПРЕДПРИЯТИЯ (включая МИКРОПРЕДПРИЯТИЯ):</t>
  </si>
  <si>
    <t>Среднесписочная численность работающих в малых предприятиях</t>
  </si>
  <si>
    <t>Показатели для подведения итогов социально-экономического развития</t>
  </si>
  <si>
    <t>ПОКАЗАТЕЛИ  РАЗВИТИЯ МАЛОГО И СРЕДНЕГО ПРЕДПРИНИМАТЕЛЬСТВА</t>
  </si>
  <si>
    <t>отчёт</t>
  </si>
  <si>
    <t>-</t>
  </si>
  <si>
    <t>Количество индивидуальных предпринимателей</t>
  </si>
  <si>
    <t>Раздел А Сельское, лесное хозяйство, охота, рыболовство и рыбоводство</t>
  </si>
  <si>
    <t>Раздел В Добыча полезных ископаемых</t>
  </si>
  <si>
    <t>Раздел C Обрабатывающие производства</t>
  </si>
  <si>
    <t>Раздел D Обеспечение электрической энергией, газом и паром; кондиционирование воздуха</t>
  </si>
  <si>
    <t>Раздел Е Водоснабжение; водоотведение, организация сбора и утилизация отходов, деятельность по ликвидации загрязнений</t>
  </si>
  <si>
    <t>Раздел F Строительство</t>
  </si>
  <si>
    <t>Раздел G Торговля оптовая и розничная; ремонт автотранспортных средств и мотоциклов</t>
  </si>
  <si>
    <t>Раздел Н Транспортировка и хранение</t>
  </si>
  <si>
    <t>Раздел I Деятельность гостиниц и предприятий общественного питания</t>
  </si>
  <si>
    <t>Раздел J Деятельность в области информации и связи</t>
  </si>
  <si>
    <t>Раздел K Деятельность финансовая и страховая</t>
  </si>
  <si>
    <t>Раздел L Деятельность по операциям с недвижимым имуществом</t>
  </si>
  <si>
    <t>Раздел M Деятельность профессиональная, научная и техническая</t>
  </si>
  <si>
    <t>Раздел N Деятельность административная и сопутствующие дополнительные услуги</t>
  </si>
  <si>
    <t>Раздел O Государственное управление и обеспечение военной безопасности; социальное обеспечение</t>
  </si>
  <si>
    <t>Раздел P Образование</t>
  </si>
  <si>
    <t>Раздел Q Деятельность в области здравоохранения и социальных услуг</t>
  </si>
  <si>
    <t>Раздел R Деятельность в области культуры, спорта, организации досуга и развлечений</t>
  </si>
  <si>
    <t>Раздел S Предоставление прочих видов услуг</t>
  </si>
  <si>
    <t>в том числе по видам экономической деятельности:*</t>
  </si>
  <si>
    <t>индекс физического объема</t>
  </si>
  <si>
    <t>%</t>
  </si>
  <si>
    <t>индекс цен</t>
  </si>
  <si>
    <t>млн.руб.</t>
  </si>
  <si>
    <t>Количество выданных субсидий в рамках муниципальной программы «Развитие малого и среднего предпринимательства на период до 2030 года»</t>
  </si>
  <si>
    <t>ед.</t>
  </si>
  <si>
    <t>раб.мест</t>
  </si>
  <si>
    <t xml:space="preserve">Общий объем бюджетных ассигнований на муниципальную программу  «Развитие малого и среднего предпринимательства на период до 2030 года», всего </t>
  </si>
  <si>
    <t>региональный бюджет</t>
  </si>
  <si>
    <t>местный бюджет</t>
  </si>
  <si>
    <t>Количество вновь созданных рабочих мест в рамках муниципальной программы, всего</t>
  </si>
  <si>
    <t xml:space="preserve"> -</t>
  </si>
  <si>
    <t xml:space="preserve">Количество зарестрированных плательщиков налога на профессиональный доход </t>
  </si>
  <si>
    <t>Объем налоговых поступлений в бюджет города от субъектов малого и среднего предпринимательства</t>
  </si>
  <si>
    <t xml:space="preserve">Объем бюджетных ассигнований, выделенный на оказание финансовой поддержки, в рамках муниципальной программы  «Развитие малого и среднего предпринимательства на период до 2030 года», всего </t>
  </si>
  <si>
    <t>Среднесписочная численность занятых в малом и среднем предпринимательстве</t>
  </si>
  <si>
    <t>муниципального образования городской округ Сургут</t>
  </si>
  <si>
    <t>Бедарева Елена Юрьевна</t>
  </si>
  <si>
    <t>тел. (3462) 52-21-20</t>
  </si>
  <si>
    <t>Численность занятых в малом и среднем бизнесе, включая индивидцуальных предпринимателей</t>
  </si>
  <si>
    <t>Информация отсутствует (показатель рассчитывается по результатам представленной отчетности об использовании средств субсидий)</t>
  </si>
  <si>
    <t>Среднесписочная численность работающих у индивидуальных предпринимателей</t>
  </si>
  <si>
    <t>2020 год</t>
  </si>
  <si>
    <t>2021 год</t>
  </si>
  <si>
    <t>за  2021 год</t>
  </si>
  <si>
    <t>(по состоянию на 31.12.2021)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</si>
</sst>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General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00000"/>
    <numFmt numFmtId="183" formatCode="#,##0.00\ _₽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wrapText="1"/>
    </xf>
    <xf numFmtId="0" fontId="7" fillId="0" borderId="11" xfId="0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8" fillId="33" borderId="11" xfId="0" applyFont="1" applyFill="1" applyBorder="1" applyAlignment="1" applyProtection="1">
      <alignment horizontal="justify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5.00390625" style="2" customWidth="1"/>
    <col min="2" max="2" width="12.00390625" style="1" customWidth="1"/>
    <col min="3" max="3" width="10.25390625" style="1" customWidth="1"/>
    <col min="4" max="5" width="10.25390625" style="2" customWidth="1"/>
    <col min="6" max="16384" width="9.125" style="3" customWidth="1"/>
  </cols>
  <sheetData>
    <row r="1" ht="15.75">
      <c r="A1" s="16"/>
    </row>
    <row r="2" spans="4:5" ht="15.75">
      <c r="D2" s="3"/>
      <c r="E2" s="3"/>
    </row>
    <row r="3" spans="1:5" ht="15.75">
      <c r="A3" s="71" t="s">
        <v>0</v>
      </c>
      <c r="B3" s="72" t="s">
        <v>1</v>
      </c>
      <c r="C3" s="17" t="s">
        <v>7</v>
      </c>
      <c r="D3" s="74" t="s">
        <v>2</v>
      </c>
      <c r="E3" s="75"/>
    </row>
    <row r="4" spans="1:5" ht="15.75">
      <c r="A4" s="71"/>
      <c r="B4" s="73"/>
      <c r="C4" s="4" t="s">
        <v>8</v>
      </c>
      <c r="D4" s="5" t="s">
        <v>3</v>
      </c>
      <c r="E4" s="5" t="s">
        <v>6</v>
      </c>
    </row>
    <row r="5" spans="1:5" ht="63">
      <c r="A5" s="6" t="s">
        <v>9</v>
      </c>
      <c r="B5" s="7" t="s">
        <v>5</v>
      </c>
      <c r="C5" s="18"/>
      <c r="D5" s="8"/>
      <c r="E5" s="9"/>
    </row>
    <row r="6" spans="1:5" ht="15.75">
      <c r="A6" s="10" t="s">
        <v>10</v>
      </c>
      <c r="B6" s="7"/>
      <c r="C6" s="18"/>
      <c r="D6" s="8"/>
      <c r="E6" s="9"/>
    </row>
    <row r="7" spans="1:5" ht="15.75">
      <c r="A7" s="10" t="s">
        <v>11</v>
      </c>
      <c r="B7" s="7" t="s">
        <v>4</v>
      </c>
      <c r="C7" s="15"/>
      <c r="D7" s="8"/>
      <c r="E7" s="9"/>
    </row>
    <row r="8" spans="1:5" ht="31.5">
      <c r="A8" s="20" t="s">
        <v>14</v>
      </c>
      <c r="B8" s="7" t="s">
        <v>4</v>
      </c>
      <c r="C8" s="15"/>
      <c r="D8" s="8"/>
      <c r="E8" s="9"/>
    </row>
    <row r="9" spans="1:5" ht="15.75">
      <c r="A9" s="11" t="s">
        <v>12</v>
      </c>
      <c r="B9" s="7" t="s">
        <v>5</v>
      </c>
      <c r="C9" s="15"/>
      <c r="D9" s="8"/>
      <c r="E9" s="12"/>
    </row>
    <row r="10" spans="1:5" ht="31.5">
      <c r="A10" s="20" t="s">
        <v>14</v>
      </c>
      <c r="B10" s="7" t="s">
        <v>5</v>
      </c>
      <c r="C10" s="15"/>
      <c r="D10" s="13"/>
      <c r="E10" s="14"/>
    </row>
    <row r="11" spans="1:5" ht="15.75">
      <c r="A11" s="11" t="s">
        <v>13</v>
      </c>
      <c r="B11" s="7" t="s">
        <v>5</v>
      </c>
      <c r="C11" s="15"/>
      <c r="D11" s="13"/>
      <c r="E11" s="14"/>
    </row>
    <row r="12" spans="1:5" ht="31.5">
      <c r="A12" s="20" t="s">
        <v>14</v>
      </c>
      <c r="B12" s="15" t="s">
        <v>5</v>
      </c>
      <c r="C12" s="19"/>
      <c r="D12" s="13"/>
      <c r="E12" s="14"/>
    </row>
  </sheetData>
  <sheetProtection/>
  <mergeCells count="3">
    <mergeCell ref="A3:A4"/>
    <mergeCell ref="B3:B4"/>
    <mergeCell ref="D3:E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9.625" style="28" customWidth="1"/>
    <col min="2" max="2" width="13.25390625" style="28" customWidth="1"/>
    <col min="3" max="3" width="16.375" style="28" customWidth="1"/>
    <col min="4" max="4" width="16.00390625" style="28" customWidth="1"/>
    <col min="5" max="16384" width="9.125" style="28" customWidth="1"/>
  </cols>
  <sheetData>
    <row r="1" ht="12">
      <c r="C1" s="38"/>
    </row>
    <row r="2" spans="1:4" ht="15.75">
      <c r="A2" s="82" t="s">
        <v>30</v>
      </c>
      <c r="B2" s="82"/>
      <c r="C2" s="82"/>
      <c r="D2" s="63"/>
    </row>
    <row r="3" spans="1:4" ht="15.75">
      <c r="A3" s="83" t="s">
        <v>71</v>
      </c>
      <c r="B3" s="83"/>
      <c r="C3" s="83"/>
      <c r="D3" s="63"/>
    </row>
    <row r="4" spans="1:4" ht="15.75">
      <c r="A4" s="82" t="s">
        <v>79</v>
      </c>
      <c r="B4" s="82"/>
      <c r="C4" s="82"/>
      <c r="D4" s="63"/>
    </row>
    <row r="5" spans="1:4" ht="15.75">
      <c r="A5" s="79" t="s">
        <v>31</v>
      </c>
      <c r="B5" s="79"/>
      <c r="C5" s="79"/>
      <c r="D5" s="63"/>
    </row>
    <row r="6" spans="1:4" ht="12">
      <c r="A6" s="78" t="s">
        <v>80</v>
      </c>
      <c r="B6" s="78"/>
      <c r="C6" s="78"/>
      <c r="D6" s="63"/>
    </row>
    <row r="8" spans="1:4" ht="12">
      <c r="A8" s="80" t="s">
        <v>15</v>
      </c>
      <c r="B8" s="76" t="s">
        <v>1</v>
      </c>
      <c r="C8" s="36" t="s">
        <v>77</v>
      </c>
      <c r="D8" s="36" t="s">
        <v>78</v>
      </c>
    </row>
    <row r="9" spans="1:4" ht="12">
      <c r="A9" s="81"/>
      <c r="B9" s="77"/>
      <c r="C9" s="39" t="s">
        <v>32</v>
      </c>
      <c r="D9" s="39" t="s">
        <v>32</v>
      </c>
    </row>
    <row r="10" spans="1:4" s="37" customFormat="1" ht="36">
      <c r="A10" s="40" t="s">
        <v>62</v>
      </c>
      <c r="B10" s="41" t="s">
        <v>58</v>
      </c>
      <c r="C10" s="50">
        <v>74.6</v>
      </c>
      <c r="D10" s="50">
        <v>33.02</v>
      </c>
    </row>
    <row r="11" spans="1:4" s="37" customFormat="1" ht="12">
      <c r="A11" s="40" t="s">
        <v>10</v>
      </c>
      <c r="B11" s="41"/>
      <c r="C11" s="23"/>
      <c r="D11" s="23"/>
    </row>
    <row r="12" spans="1:4" s="37" customFormat="1" ht="12">
      <c r="A12" s="40" t="s">
        <v>63</v>
      </c>
      <c r="B12" s="41" t="s">
        <v>58</v>
      </c>
      <c r="C12" s="23">
        <v>9.7</v>
      </c>
      <c r="D12" s="23">
        <v>13.24</v>
      </c>
    </row>
    <row r="13" spans="1:4" s="37" customFormat="1" ht="12">
      <c r="A13" s="30" t="s">
        <v>64</v>
      </c>
      <c r="B13" s="41" t="s">
        <v>58</v>
      </c>
      <c r="C13" s="23">
        <v>64.89999999999999</v>
      </c>
      <c r="D13" s="23">
        <f>D10-D12</f>
        <v>19.78</v>
      </c>
    </row>
    <row r="14" spans="1:4" s="37" customFormat="1" ht="48">
      <c r="A14" s="40" t="s">
        <v>69</v>
      </c>
      <c r="B14" s="41" t="s">
        <v>58</v>
      </c>
      <c r="C14" s="50">
        <v>73.3</v>
      </c>
      <c r="D14" s="50">
        <v>28.7</v>
      </c>
    </row>
    <row r="15" spans="1:4" s="37" customFormat="1" ht="12">
      <c r="A15" s="40" t="s">
        <v>10</v>
      </c>
      <c r="B15" s="41"/>
      <c r="C15" s="23"/>
      <c r="D15" s="23"/>
    </row>
    <row r="16" spans="1:4" s="37" customFormat="1" ht="12">
      <c r="A16" s="40" t="s">
        <v>63</v>
      </c>
      <c r="B16" s="41" t="s">
        <v>58</v>
      </c>
      <c r="C16" s="23">
        <v>9.7</v>
      </c>
      <c r="D16" s="23">
        <v>13.2</v>
      </c>
    </row>
    <row r="17" spans="1:4" s="37" customFormat="1" ht="12">
      <c r="A17" s="30" t="s">
        <v>64</v>
      </c>
      <c r="B17" s="41" t="s">
        <v>58</v>
      </c>
      <c r="C17" s="23">
        <v>63.599999999999994</v>
      </c>
      <c r="D17" s="23">
        <v>15.5</v>
      </c>
    </row>
    <row r="18" spans="1:4" s="37" customFormat="1" ht="36">
      <c r="A18" s="40" t="s">
        <v>59</v>
      </c>
      <c r="B18" s="41" t="s">
        <v>60</v>
      </c>
      <c r="C18" s="23">
        <v>574</v>
      </c>
      <c r="D18" s="23">
        <v>204</v>
      </c>
    </row>
    <row r="19" spans="1:4" s="37" customFormat="1" ht="114.75" customHeight="1">
      <c r="A19" s="40" t="s">
        <v>65</v>
      </c>
      <c r="B19" s="41" t="s">
        <v>61</v>
      </c>
      <c r="C19" s="50">
        <v>507</v>
      </c>
      <c r="D19" s="56" t="s">
        <v>75</v>
      </c>
    </row>
    <row r="20" spans="1:4" s="37" customFormat="1" ht="12">
      <c r="A20" s="30" t="s">
        <v>54</v>
      </c>
      <c r="B20" s="41" t="s">
        <v>61</v>
      </c>
      <c r="C20" s="27"/>
      <c r="D20" s="27"/>
    </row>
    <row r="21" spans="1:4" ht="12">
      <c r="A21" s="46" t="s">
        <v>66</v>
      </c>
      <c r="B21" s="45"/>
      <c r="C21" s="27"/>
      <c r="D21" s="27"/>
    </row>
    <row r="22" spans="1:4" ht="24">
      <c r="A22" s="47" t="s">
        <v>68</v>
      </c>
      <c r="B22" s="41" t="s">
        <v>58</v>
      </c>
      <c r="C22" s="70">
        <v>1852.9</v>
      </c>
      <c r="D22" s="70">
        <v>2249.12</v>
      </c>
    </row>
    <row r="23" spans="1:4" ht="24">
      <c r="A23" s="47" t="s">
        <v>67</v>
      </c>
      <c r="B23" s="23" t="s">
        <v>5</v>
      </c>
      <c r="C23" s="66">
        <v>4957</v>
      </c>
      <c r="D23" s="49">
        <v>12476</v>
      </c>
    </row>
    <row r="24" spans="1:4" ht="12">
      <c r="A24" s="47"/>
      <c r="B24" s="45"/>
      <c r="C24" s="27"/>
      <c r="D24" s="27"/>
    </row>
    <row r="25" spans="1:4" ht="12">
      <c r="A25" s="29" t="s">
        <v>26</v>
      </c>
      <c r="B25" s="24"/>
      <c r="C25" s="26"/>
      <c r="D25" s="23"/>
    </row>
    <row r="26" spans="1:4" ht="12">
      <c r="A26" s="30" t="s">
        <v>18</v>
      </c>
      <c r="B26" s="23" t="s">
        <v>5</v>
      </c>
      <c r="C26" s="59">
        <v>52</v>
      </c>
      <c r="D26" s="49">
        <v>55</v>
      </c>
    </row>
    <row r="27" spans="1:4" ht="12">
      <c r="A27" s="30" t="s">
        <v>54</v>
      </c>
      <c r="B27" s="23"/>
      <c r="C27" s="31"/>
      <c r="D27" s="48"/>
    </row>
    <row r="28" spans="1:4" ht="12">
      <c r="A28" s="30" t="s">
        <v>33</v>
      </c>
      <c r="B28" s="23" t="s">
        <v>5</v>
      </c>
      <c r="C28" s="31"/>
      <c r="D28" s="48"/>
    </row>
    <row r="29" spans="1:4" ht="24">
      <c r="A29" s="44" t="s">
        <v>35</v>
      </c>
      <c r="B29" s="23"/>
      <c r="C29" s="48">
        <v>0</v>
      </c>
      <c r="D29" s="48">
        <v>0</v>
      </c>
    </row>
    <row r="30" spans="1:4" ht="12">
      <c r="A30" s="47" t="s">
        <v>36</v>
      </c>
      <c r="B30" s="23"/>
      <c r="C30" s="31">
        <v>2</v>
      </c>
      <c r="D30" s="48">
        <v>1</v>
      </c>
    </row>
    <row r="31" spans="1:4" ht="12">
      <c r="A31" s="47" t="s">
        <v>37</v>
      </c>
      <c r="B31" s="23"/>
      <c r="C31" s="31">
        <v>6</v>
      </c>
      <c r="D31" s="48">
        <v>3</v>
      </c>
    </row>
    <row r="32" spans="1:4" ht="24">
      <c r="A32" s="47" t="s">
        <v>38</v>
      </c>
      <c r="B32" s="23"/>
      <c r="C32" s="31">
        <v>1</v>
      </c>
      <c r="D32" s="48">
        <v>1</v>
      </c>
    </row>
    <row r="33" spans="1:4" ht="24">
      <c r="A33" s="47" t="s">
        <v>39</v>
      </c>
      <c r="B33" s="23"/>
      <c r="C33" s="31">
        <v>0</v>
      </c>
      <c r="D33" s="48">
        <v>0</v>
      </c>
    </row>
    <row r="34" spans="1:4" ht="12">
      <c r="A34" s="47" t="s">
        <v>40</v>
      </c>
      <c r="B34" s="23"/>
      <c r="C34" s="31">
        <v>15</v>
      </c>
      <c r="D34" s="48">
        <v>16</v>
      </c>
    </row>
    <row r="35" spans="1:4" ht="24">
      <c r="A35" s="47" t="s">
        <v>41</v>
      </c>
      <c r="B35" s="23"/>
      <c r="C35" s="31">
        <v>14</v>
      </c>
      <c r="D35" s="48">
        <v>19</v>
      </c>
    </row>
    <row r="36" spans="1:4" ht="12">
      <c r="A36" s="47" t="s">
        <v>42</v>
      </c>
      <c r="B36" s="23"/>
      <c r="C36" s="31">
        <v>5</v>
      </c>
      <c r="D36" s="48">
        <v>5</v>
      </c>
    </row>
    <row r="37" spans="1:4" ht="24">
      <c r="A37" s="47" t="s">
        <v>43</v>
      </c>
      <c r="B37" s="23"/>
      <c r="C37" s="31">
        <v>0</v>
      </c>
      <c r="D37" s="48">
        <v>0</v>
      </c>
    </row>
    <row r="38" spans="1:4" ht="12">
      <c r="A38" s="47" t="s">
        <v>44</v>
      </c>
      <c r="B38" s="23"/>
      <c r="C38" s="31">
        <v>0</v>
      </c>
      <c r="D38" s="48">
        <v>0</v>
      </c>
    </row>
    <row r="39" spans="1:4" ht="12">
      <c r="A39" s="47" t="s">
        <v>45</v>
      </c>
      <c r="B39" s="23"/>
      <c r="C39" s="31">
        <v>0</v>
      </c>
      <c r="D39" s="48">
        <v>0</v>
      </c>
    </row>
    <row r="40" spans="1:4" ht="12">
      <c r="A40" s="47" t="s">
        <v>46</v>
      </c>
      <c r="B40" s="23"/>
      <c r="C40" s="31">
        <v>3</v>
      </c>
      <c r="D40" s="48">
        <v>3</v>
      </c>
    </row>
    <row r="41" spans="1:4" ht="24">
      <c r="A41" s="47" t="s">
        <v>47</v>
      </c>
      <c r="B41" s="23"/>
      <c r="C41" s="31">
        <v>1</v>
      </c>
      <c r="D41" s="48">
        <v>1</v>
      </c>
    </row>
    <row r="42" spans="1:4" ht="24">
      <c r="A42" s="47" t="s">
        <v>48</v>
      </c>
      <c r="B42" s="23"/>
      <c r="C42" s="31">
        <v>4</v>
      </c>
      <c r="D42" s="48">
        <v>5</v>
      </c>
    </row>
    <row r="43" spans="1:4" ht="24">
      <c r="A43" s="47" t="s">
        <v>49</v>
      </c>
      <c r="B43" s="23"/>
      <c r="C43" s="31">
        <v>1</v>
      </c>
      <c r="D43" s="48">
        <v>1</v>
      </c>
    </row>
    <row r="44" spans="1:4" ht="12">
      <c r="A44" s="47" t="s">
        <v>50</v>
      </c>
      <c r="B44" s="23"/>
      <c r="C44" s="48">
        <v>0</v>
      </c>
      <c r="D44" s="48">
        <v>0</v>
      </c>
    </row>
    <row r="45" spans="1:4" ht="24">
      <c r="A45" s="47" t="s">
        <v>51</v>
      </c>
      <c r="B45" s="23"/>
      <c r="C45" s="48">
        <v>0</v>
      </c>
      <c r="D45" s="48">
        <v>0</v>
      </c>
    </row>
    <row r="46" spans="1:4" ht="24">
      <c r="A46" s="47" t="s">
        <v>52</v>
      </c>
      <c r="B46" s="23"/>
      <c r="C46" s="48">
        <v>0</v>
      </c>
      <c r="D46" s="48">
        <v>0</v>
      </c>
    </row>
    <row r="47" spans="1:4" ht="12">
      <c r="A47" s="47" t="s">
        <v>53</v>
      </c>
      <c r="B47" s="23"/>
      <c r="C47" s="48">
        <v>0</v>
      </c>
      <c r="D47" s="48">
        <v>0</v>
      </c>
    </row>
    <row r="48" spans="1:4" ht="24">
      <c r="A48" s="21" t="s">
        <v>22</v>
      </c>
      <c r="B48" s="23" t="s">
        <v>4</v>
      </c>
      <c r="C48" s="66">
        <v>5777</v>
      </c>
      <c r="D48" s="49">
        <v>5771</v>
      </c>
    </row>
    <row r="49" spans="1:4" ht="12">
      <c r="A49" s="30" t="s">
        <v>54</v>
      </c>
      <c r="B49" s="23"/>
      <c r="C49" s="31"/>
      <c r="D49" s="48"/>
    </row>
    <row r="50" spans="1:4" ht="12">
      <c r="A50" s="30" t="s">
        <v>33</v>
      </c>
      <c r="B50" s="23" t="s">
        <v>4</v>
      </c>
      <c r="C50" s="31"/>
      <c r="D50" s="48"/>
    </row>
    <row r="51" spans="1:4" ht="24">
      <c r="A51" s="44" t="s">
        <v>35</v>
      </c>
      <c r="B51" s="23"/>
      <c r="C51" s="67">
        <v>0</v>
      </c>
      <c r="D51" s="48">
        <v>0</v>
      </c>
    </row>
    <row r="52" spans="1:4" ht="12">
      <c r="A52" s="47" t="s">
        <v>36</v>
      </c>
      <c r="B52" s="23"/>
      <c r="C52" s="67">
        <v>170</v>
      </c>
      <c r="D52" s="48">
        <v>95</v>
      </c>
    </row>
    <row r="53" spans="1:4" ht="12">
      <c r="A53" s="47" t="s">
        <v>37</v>
      </c>
      <c r="B53" s="23"/>
      <c r="C53" s="67">
        <v>1018</v>
      </c>
      <c r="D53" s="48">
        <v>471</v>
      </c>
    </row>
    <row r="54" spans="1:4" ht="24">
      <c r="A54" s="47" t="s">
        <v>38</v>
      </c>
      <c r="B54" s="23"/>
      <c r="C54" s="67">
        <v>99</v>
      </c>
      <c r="D54" s="48">
        <v>83</v>
      </c>
    </row>
    <row r="55" spans="1:4" ht="24">
      <c r="A55" s="47" t="s">
        <v>39</v>
      </c>
      <c r="B55" s="23"/>
      <c r="C55" s="67">
        <v>0</v>
      </c>
      <c r="D55" s="48">
        <v>0</v>
      </c>
    </row>
    <row r="56" spans="1:4" ht="12">
      <c r="A56" s="47" t="s">
        <v>40</v>
      </c>
      <c r="B56" s="23"/>
      <c r="C56" s="67">
        <v>1766</v>
      </c>
      <c r="D56" s="48">
        <v>2057</v>
      </c>
    </row>
    <row r="57" spans="1:4" ht="24">
      <c r="A57" s="47" t="s">
        <v>41</v>
      </c>
      <c r="B57" s="23"/>
      <c r="C57" s="67">
        <v>1031</v>
      </c>
      <c r="D57" s="48">
        <v>1211</v>
      </c>
    </row>
    <row r="58" spans="1:4" ht="12">
      <c r="A58" s="47" t="s">
        <v>42</v>
      </c>
      <c r="B58" s="23"/>
      <c r="C58" s="67">
        <v>732</v>
      </c>
      <c r="D58" s="48">
        <v>653</v>
      </c>
    </row>
    <row r="59" spans="1:4" ht="24">
      <c r="A59" s="47" t="s">
        <v>43</v>
      </c>
      <c r="B59" s="23"/>
      <c r="C59" s="67">
        <v>0</v>
      </c>
      <c r="D59" s="48">
        <v>0</v>
      </c>
    </row>
    <row r="60" spans="1:4" ht="12">
      <c r="A60" s="47" t="s">
        <v>44</v>
      </c>
      <c r="B60" s="23"/>
      <c r="C60" s="67">
        <v>0</v>
      </c>
      <c r="D60" s="48">
        <v>0</v>
      </c>
    </row>
    <row r="61" spans="1:4" ht="12">
      <c r="A61" s="47" t="s">
        <v>45</v>
      </c>
      <c r="B61" s="23"/>
      <c r="C61" s="67">
        <v>0</v>
      </c>
      <c r="D61" s="48">
        <v>0</v>
      </c>
    </row>
    <row r="62" spans="1:4" ht="12">
      <c r="A62" s="47" t="s">
        <v>46</v>
      </c>
      <c r="B62" s="23"/>
      <c r="C62" s="67">
        <v>142</v>
      </c>
      <c r="D62" s="48">
        <v>150</v>
      </c>
    </row>
    <row r="63" spans="1:4" ht="24">
      <c r="A63" s="47" t="s">
        <v>47</v>
      </c>
      <c r="B63" s="23"/>
      <c r="C63" s="67">
        <v>58</v>
      </c>
      <c r="D63" s="48">
        <v>57</v>
      </c>
    </row>
    <row r="64" spans="1:4" ht="24">
      <c r="A64" s="47" t="s">
        <v>48</v>
      </c>
      <c r="B64" s="23"/>
      <c r="C64" s="67">
        <v>587</v>
      </c>
      <c r="D64" s="48">
        <v>804</v>
      </c>
    </row>
    <row r="65" spans="1:4" ht="24">
      <c r="A65" s="47" t="s">
        <v>49</v>
      </c>
      <c r="B65" s="23"/>
      <c r="C65" s="67">
        <v>174</v>
      </c>
      <c r="D65" s="48">
        <v>190</v>
      </c>
    </row>
    <row r="66" spans="1:4" ht="12">
      <c r="A66" s="47" t="s">
        <v>50</v>
      </c>
      <c r="B66" s="23"/>
      <c r="C66" s="67">
        <v>0</v>
      </c>
      <c r="D66" s="48">
        <v>0</v>
      </c>
    </row>
    <row r="67" spans="1:4" ht="24">
      <c r="A67" s="47" t="s">
        <v>51</v>
      </c>
      <c r="B67" s="23"/>
      <c r="C67" s="67">
        <v>0</v>
      </c>
      <c r="D67" s="48">
        <v>0</v>
      </c>
    </row>
    <row r="68" spans="1:4" ht="24">
      <c r="A68" s="47" t="s">
        <v>52</v>
      </c>
      <c r="B68" s="23"/>
      <c r="C68" s="67">
        <v>0</v>
      </c>
      <c r="D68" s="48">
        <v>0</v>
      </c>
    </row>
    <row r="69" spans="1:4" ht="12">
      <c r="A69" s="47" t="s">
        <v>53</v>
      </c>
      <c r="B69" s="23"/>
      <c r="C69" s="67">
        <v>0</v>
      </c>
      <c r="D69" s="48">
        <v>0</v>
      </c>
    </row>
    <row r="70" spans="1:5" ht="27.75" customHeight="1">
      <c r="A70" s="21" t="s">
        <v>19</v>
      </c>
      <c r="B70" s="23" t="s">
        <v>17</v>
      </c>
      <c r="C70" s="68">
        <v>48759.13</v>
      </c>
      <c r="D70" s="55">
        <f>D221*0.22</f>
        <v>53015.8948</v>
      </c>
      <c r="E70" s="57"/>
    </row>
    <row r="71" spans="1:4" s="33" customFormat="1" ht="12">
      <c r="A71" s="29" t="s">
        <v>28</v>
      </c>
      <c r="B71" s="24"/>
      <c r="C71" s="51"/>
      <c r="D71" s="48"/>
    </row>
    <row r="72" spans="1:6" s="33" customFormat="1" ht="12">
      <c r="A72" s="30" t="s">
        <v>20</v>
      </c>
      <c r="B72" s="23" t="s">
        <v>5</v>
      </c>
      <c r="C72" s="49">
        <v>8997</v>
      </c>
      <c r="D72" s="49">
        <v>8242</v>
      </c>
      <c r="F72" s="69"/>
    </row>
    <row r="73" spans="1:4" ht="12">
      <c r="A73" s="30" t="s">
        <v>54</v>
      </c>
      <c r="B73" s="23"/>
      <c r="C73" s="31"/>
      <c r="D73" s="48"/>
    </row>
    <row r="74" spans="1:5" ht="12">
      <c r="A74" s="30" t="s">
        <v>33</v>
      </c>
      <c r="B74" s="23" t="s">
        <v>5</v>
      </c>
      <c r="C74" s="31"/>
      <c r="D74" s="48"/>
      <c r="E74" s="60"/>
    </row>
    <row r="75" spans="1:5" ht="24">
      <c r="A75" s="44" t="s">
        <v>35</v>
      </c>
      <c r="B75" s="23"/>
      <c r="C75" s="67">
        <v>44.4038321962549</v>
      </c>
      <c r="D75" s="62">
        <v>38</v>
      </c>
      <c r="E75" s="60"/>
    </row>
    <row r="76" spans="1:5" ht="12">
      <c r="A76" s="47" t="s">
        <v>36</v>
      </c>
      <c r="B76" s="23"/>
      <c r="C76" s="67">
        <v>47.015822325446365</v>
      </c>
      <c r="D76" s="62">
        <v>37</v>
      </c>
      <c r="E76" s="60"/>
    </row>
    <row r="77" spans="1:5" ht="12">
      <c r="A77" s="47" t="s">
        <v>37</v>
      </c>
      <c r="B77" s="23"/>
      <c r="C77" s="67">
        <v>475.38220351284656</v>
      </c>
      <c r="D77" s="62">
        <v>411</v>
      </c>
      <c r="E77" s="60"/>
    </row>
    <row r="78" spans="1:5" ht="24">
      <c r="A78" s="47" t="s">
        <v>38</v>
      </c>
      <c r="B78" s="23"/>
      <c r="C78" s="67">
        <v>31.343881550297574</v>
      </c>
      <c r="D78" s="62">
        <v>29</v>
      </c>
      <c r="E78" s="60"/>
    </row>
    <row r="79" spans="1:5" ht="24">
      <c r="A79" s="47" t="s">
        <v>39</v>
      </c>
      <c r="B79" s="23"/>
      <c r="C79" s="67">
        <v>66.60574829438235</v>
      </c>
      <c r="D79" s="62">
        <v>47</v>
      </c>
      <c r="E79" s="60"/>
    </row>
    <row r="80" spans="1:5" ht="12">
      <c r="A80" s="47" t="s">
        <v>40</v>
      </c>
      <c r="B80" s="23"/>
      <c r="C80" s="67">
        <v>1521.4842502540282</v>
      </c>
      <c r="D80" s="62">
        <v>1327</v>
      </c>
      <c r="E80" s="60"/>
    </row>
    <row r="81" spans="1:5" ht="24">
      <c r="A81" s="47" t="s">
        <v>41</v>
      </c>
      <c r="B81" s="23"/>
      <c r="C81" s="67">
        <v>2755.649586296995</v>
      </c>
      <c r="D81" s="62">
        <v>2250</v>
      </c>
      <c r="E81" s="60"/>
    </row>
    <row r="82" spans="1:5" ht="12">
      <c r="A82" s="47" t="s">
        <v>42</v>
      </c>
      <c r="B82" s="23"/>
      <c r="C82" s="67">
        <v>744.4171868195675</v>
      </c>
      <c r="D82" s="62">
        <v>678</v>
      </c>
      <c r="E82" s="60"/>
    </row>
    <row r="83" spans="1:5" ht="24">
      <c r="A83" s="47" t="s">
        <v>43</v>
      </c>
      <c r="B83" s="23"/>
      <c r="C83" s="67">
        <v>269.03498330672085</v>
      </c>
      <c r="D83" s="62">
        <v>234</v>
      </c>
      <c r="E83" s="60"/>
    </row>
    <row r="84" spans="1:5" ht="12">
      <c r="A84" s="47" t="s">
        <v>44</v>
      </c>
      <c r="B84" s="23"/>
      <c r="C84" s="67">
        <v>252.05704746697634</v>
      </c>
      <c r="D84" s="62">
        <v>224</v>
      </c>
      <c r="E84" s="60"/>
    </row>
    <row r="85" spans="1:5" ht="12">
      <c r="A85" s="47" t="s">
        <v>45</v>
      </c>
      <c r="B85" s="23"/>
      <c r="C85" s="67">
        <v>88.8076643925098</v>
      </c>
      <c r="D85" s="62">
        <v>69</v>
      </c>
      <c r="E85" s="60"/>
    </row>
    <row r="86" spans="1:5" ht="12">
      <c r="A86" s="47" t="s">
        <v>46</v>
      </c>
      <c r="B86" s="23"/>
      <c r="C86" s="67">
        <v>662.1394977500363</v>
      </c>
      <c r="D86" s="62">
        <v>1148</v>
      </c>
      <c r="E86" s="60"/>
    </row>
    <row r="87" spans="1:5" ht="24">
      <c r="A87" s="47" t="s">
        <v>47</v>
      </c>
      <c r="B87" s="23"/>
      <c r="C87" s="67">
        <v>877.6286834083321</v>
      </c>
      <c r="D87" s="62">
        <v>737</v>
      </c>
      <c r="E87" s="60"/>
    </row>
    <row r="88" spans="1:5" ht="24">
      <c r="A88" s="47" t="s">
        <v>48</v>
      </c>
      <c r="B88" s="23"/>
      <c r="C88" s="67">
        <v>476.6881985774423</v>
      </c>
      <c r="D88" s="62">
        <v>417</v>
      </c>
      <c r="E88" s="60"/>
    </row>
    <row r="89" spans="1:5" ht="24">
      <c r="A89" s="47" t="s">
        <v>49</v>
      </c>
      <c r="B89" s="23"/>
      <c r="C89" s="67">
        <v>7.835970387574394</v>
      </c>
      <c r="D89" s="62">
        <v>7</v>
      </c>
      <c r="E89" s="60"/>
    </row>
    <row r="90" spans="1:5" ht="12">
      <c r="A90" s="47" t="s">
        <v>50</v>
      </c>
      <c r="B90" s="23"/>
      <c r="C90" s="67">
        <v>74.44171868195674</v>
      </c>
      <c r="D90" s="62">
        <v>69</v>
      </c>
      <c r="E90" s="60"/>
    </row>
    <row r="91" spans="1:5" ht="24">
      <c r="A91" s="47" t="s">
        <v>51</v>
      </c>
      <c r="B91" s="23"/>
      <c r="C91" s="67">
        <v>300.3788648570184</v>
      </c>
      <c r="D91" s="62">
        <v>267</v>
      </c>
      <c r="E91" s="60"/>
    </row>
    <row r="92" spans="1:5" ht="24">
      <c r="A92" s="47" t="s">
        <v>52</v>
      </c>
      <c r="B92" s="23"/>
      <c r="C92" s="67">
        <v>86.19567426331834</v>
      </c>
      <c r="D92" s="62">
        <v>74</v>
      </c>
      <c r="E92" s="60"/>
    </row>
    <row r="93" spans="1:5" ht="12">
      <c r="A93" s="47" t="s">
        <v>53</v>
      </c>
      <c r="B93" s="23"/>
      <c r="C93" s="67">
        <v>215.48918565829584</v>
      </c>
      <c r="D93" s="62">
        <v>179</v>
      </c>
      <c r="E93" s="60"/>
    </row>
    <row r="94" spans="1:5" s="34" customFormat="1" ht="24">
      <c r="A94" s="21" t="s">
        <v>29</v>
      </c>
      <c r="B94" s="23" t="s">
        <v>4</v>
      </c>
      <c r="C94" s="49">
        <v>34298</v>
      </c>
      <c r="D94" s="49">
        <v>32853</v>
      </c>
      <c r="E94" s="61"/>
    </row>
    <row r="95" spans="1:5" ht="12">
      <c r="A95" s="30" t="s">
        <v>54</v>
      </c>
      <c r="B95" s="23"/>
      <c r="C95" s="31"/>
      <c r="D95" s="48"/>
      <c r="E95" s="60"/>
    </row>
    <row r="96" spans="1:5" ht="12">
      <c r="A96" s="30" t="s">
        <v>33</v>
      </c>
      <c r="B96" s="23" t="s">
        <v>4</v>
      </c>
      <c r="C96" s="31"/>
      <c r="D96" s="48"/>
      <c r="E96" s="60"/>
    </row>
    <row r="97" spans="1:5" ht="24">
      <c r="A97" s="44" t="s">
        <v>35</v>
      </c>
      <c r="B97" s="23"/>
      <c r="C97" s="67">
        <v>42</v>
      </c>
      <c r="D97" s="48">
        <v>30</v>
      </c>
      <c r="E97" s="60"/>
    </row>
    <row r="98" spans="1:5" ht="12">
      <c r="A98" s="47" t="s">
        <v>36</v>
      </c>
      <c r="B98" s="23"/>
      <c r="C98" s="67">
        <v>395</v>
      </c>
      <c r="D98" s="48">
        <v>545</v>
      </c>
      <c r="E98" s="60"/>
    </row>
    <row r="99" spans="1:5" ht="12">
      <c r="A99" s="47" t="s">
        <v>37</v>
      </c>
      <c r="B99" s="23"/>
      <c r="C99" s="67">
        <v>2129</v>
      </c>
      <c r="D99" s="48">
        <v>2152</v>
      </c>
      <c r="E99" s="60"/>
    </row>
    <row r="100" spans="1:5" ht="24">
      <c r="A100" s="47" t="s">
        <v>38</v>
      </c>
      <c r="B100" s="23"/>
      <c r="C100" s="67">
        <v>242</v>
      </c>
      <c r="D100" s="48">
        <v>206</v>
      </c>
      <c r="E100" s="60"/>
    </row>
    <row r="101" spans="1:4" ht="24">
      <c r="A101" s="47" t="s">
        <v>39</v>
      </c>
      <c r="B101" s="23"/>
      <c r="C101" s="67">
        <v>228</v>
      </c>
      <c r="D101" s="48">
        <v>280</v>
      </c>
    </row>
    <row r="102" spans="1:4" ht="12">
      <c r="A102" s="47" t="s">
        <v>40</v>
      </c>
      <c r="B102" s="23"/>
      <c r="C102" s="67">
        <v>6702</v>
      </c>
      <c r="D102" s="48">
        <v>6808</v>
      </c>
    </row>
    <row r="103" spans="1:4" ht="24">
      <c r="A103" s="47" t="s">
        <v>41</v>
      </c>
      <c r="B103" s="23"/>
      <c r="C103" s="67">
        <v>8769</v>
      </c>
      <c r="D103" s="48">
        <v>7648</v>
      </c>
    </row>
    <row r="104" spans="1:4" ht="12">
      <c r="A104" s="47" t="s">
        <v>42</v>
      </c>
      <c r="B104" s="23"/>
      <c r="C104" s="67">
        <v>2627</v>
      </c>
      <c r="D104" s="48">
        <v>2630</v>
      </c>
    </row>
    <row r="105" spans="1:4" ht="24">
      <c r="A105" s="47" t="s">
        <v>43</v>
      </c>
      <c r="B105" s="23"/>
      <c r="C105" s="67">
        <v>1432</v>
      </c>
      <c r="D105" s="48">
        <v>1289</v>
      </c>
    </row>
    <row r="106" spans="1:4" ht="12">
      <c r="A106" s="47" t="s">
        <v>44</v>
      </c>
      <c r="B106" s="23"/>
      <c r="C106" s="67">
        <v>726</v>
      </c>
      <c r="D106" s="48">
        <v>710</v>
      </c>
    </row>
    <row r="107" spans="1:4" ht="12">
      <c r="A107" s="47" t="s">
        <v>45</v>
      </c>
      <c r="B107" s="23"/>
      <c r="C107" s="67">
        <v>268</v>
      </c>
      <c r="D107" s="48">
        <v>215</v>
      </c>
    </row>
    <row r="108" spans="1:4" ht="12">
      <c r="A108" s="47" t="s">
        <v>46</v>
      </c>
      <c r="B108" s="23"/>
      <c r="C108" s="67">
        <v>2793</v>
      </c>
      <c r="D108" s="48">
        <v>2497</v>
      </c>
    </row>
    <row r="109" spans="1:4" ht="24">
      <c r="A109" s="47" t="s">
        <v>47</v>
      </c>
      <c r="B109" s="23"/>
      <c r="C109" s="67">
        <v>2229</v>
      </c>
      <c r="D109" s="48">
        <v>2127</v>
      </c>
    </row>
    <row r="110" spans="1:4" ht="24">
      <c r="A110" s="47" t="s">
        <v>48</v>
      </c>
      <c r="B110" s="23"/>
      <c r="C110" s="67">
        <v>3275</v>
      </c>
      <c r="D110" s="48">
        <v>3409</v>
      </c>
    </row>
    <row r="111" spans="1:4" ht="24">
      <c r="A111" s="47" t="s">
        <v>49</v>
      </c>
      <c r="B111" s="23"/>
      <c r="C111" s="67">
        <v>70</v>
      </c>
      <c r="D111" s="48">
        <v>67</v>
      </c>
    </row>
    <row r="112" spans="1:4" ht="12">
      <c r="A112" s="47" t="s">
        <v>50</v>
      </c>
      <c r="B112" s="23"/>
      <c r="C112" s="67">
        <v>231</v>
      </c>
      <c r="D112" s="48">
        <v>207</v>
      </c>
    </row>
    <row r="113" spans="1:4" ht="24">
      <c r="A113" s="47" t="s">
        <v>51</v>
      </c>
      <c r="B113" s="23"/>
      <c r="C113" s="67">
        <v>1464</v>
      </c>
      <c r="D113" s="48">
        <v>1422</v>
      </c>
    </row>
    <row r="114" spans="1:4" ht="24">
      <c r="A114" s="47" t="s">
        <v>52</v>
      </c>
      <c r="B114" s="23"/>
      <c r="C114" s="67">
        <v>189</v>
      </c>
      <c r="D114" s="48">
        <v>157</v>
      </c>
    </row>
    <row r="115" spans="1:4" ht="12">
      <c r="A115" s="47" t="s">
        <v>53</v>
      </c>
      <c r="B115" s="23"/>
      <c r="C115" s="67">
        <v>487</v>
      </c>
      <c r="D115" s="48">
        <v>454</v>
      </c>
    </row>
    <row r="116" spans="1:6" ht="29.25" customHeight="1">
      <c r="A116" s="21" t="s">
        <v>21</v>
      </c>
      <c r="B116" s="23" t="s">
        <v>17</v>
      </c>
      <c r="C116" s="55">
        <v>148108.716</v>
      </c>
      <c r="D116" s="55">
        <f>D221*0.63</f>
        <v>151818.2442</v>
      </c>
      <c r="E116" s="57"/>
      <c r="F116" s="57"/>
    </row>
    <row r="117" spans="1:4" ht="12">
      <c r="A117" s="21" t="s">
        <v>55</v>
      </c>
      <c r="B117" s="23" t="s">
        <v>56</v>
      </c>
      <c r="C117" s="48"/>
      <c r="D117" s="48"/>
    </row>
    <row r="118" spans="1:4" ht="12">
      <c r="A118" s="21" t="s">
        <v>57</v>
      </c>
      <c r="B118" s="23" t="s">
        <v>56</v>
      </c>
      <c r="C118" s="48"/>
      <c r="D118" s="48"/>
    </row>
    <row r="119" spans="1:4" ht="12">
      <c r="A119" s="30" t="s">
        <v>54</v>
      </c>
      <c r="B119" s="23"/>
      <c r="C119" s="48"/>
      <c r="D119" s="48"/>
    </row>
    <row r="120" spans="1:4" ht="12">
      <c r="A120" s="30" t="s">
        <v>33</v>
      </c>
      <c r="B120" s="23" t="s">
        <v>17</v>
      </c>
      <c r="C120" s="48"/>
      <c r="D120" s="48"/>
    </row>
    <row r="121" spans="1:4" ht="12">
      <c r="A121" s="21"/>
      <c r="B121" s="23"/>
      <c r="C121" s="53"/>
      <c r="D121" s="53"/>
    </row>
    <row r="122" spans="1:4" ht="12">
      <c r="A122" s="29" t="s">
        <v>27</v>
      </c>
      <c r="B122" s="24"/>
      <c r="C122" s="54"/>
      <c r="D122" s="53"/>
    </row>
    <row r="123" spans="1:4" ht="12">
      <c r="A123" s="21" t="s">
        <v>34</v>
      </c>
      <c r="B123" s="23" t="s">
        <v>5</v>
      </c>
      <c r="C123" s="49">
        <v>12028</v>
      </c>
      <c r="D123" s="49">
        <v>11862</v>
      </c>
    </row>
    <row r="124" spans="1:4" ht="12">
      <c r="A124" s="30" t="s">
        <v>54</v>
      </c>
      <c r="B124" s="23"/>
      <c r="C124" s="31"/>
      <c r="D124" s="48"/>
    </row>
    <row r="125" spans="1:4" ht="12">
      <c r="A125" s="30" t="s">
        <v>33</v>
      </c>
      <c r="B125" s="23" t="s">
        <v>5</v>
      </c>
      <c r="C125" s="31"/>
      <c r="D125" s="48"/>
    </row>
    <row r="126" spans="1:4" ht="24">
      <c r="A126" s="44" t="s">
        <v>35</v>
      </c>
      <c r="B126" s="23"/>
      <c r="C126" s="67">
        <v>78.65109761793555</v>
      </c>
      <c r="D126" s="52">
        <v>75</v>
      </c>
    </row>
    <row r="127" spans="1:4" ht="12">
      <c r="A127" s="47" t="s">
        <v>36</v>
      </c>
      <c r="B127" s="23"/>
      <c r="C127" s="67">
        <v>7.865109761793555</v>
      </c>
      <c r="D127" s="52">
        <v>7</v>
      </c>
    </row>
    <row r="128" spans="1:4" ht="12">
      <c r="A128" s="47" t="s">
        <v>37</v>
      </c>
      <c r="B128" s="23"/>
      <c r="C128" s="67">
        <v>482.01886968706214</v>
      </c>
      <c r="D128" s="52">
        <v>488</v>
      </c>
    </row>
    <row r="129" spans="1:4" ht="24">
      <c r="A129" s="47" t="s">
        <v>38</v>
      </c>
      <c r="B129" s="23"/>
      <c r="C129" s="67">
        <v>11.235871088276506</v>
      </c>
      <c r="D129" s="52">
        <v>10</v>
      </c>
    </row>
    <row r="130" spans="1:4" ht="24">
      <c r="A130" s="47" t="s">
        <v>39</v>
      </c>
      <c r="B130" s="23"/>
      <c r="C130" s="67">
        <v>17.97739374124241</v>
      </c>
      <c r="D130" s="52">
        <v>18</v>
      </c>
    </row>
    <row r="131" spans="1:4" ht="12">
      <c r="A131" s="47" t="s">
        <v>40</v>
      </c>
      <c r="B131" s="23"/>
      <c r="C131" s="67">
        <v>828.0836992059785</v>
      </c>
      <c r="D131" s="52">
        <v>884</v>
      </c>
    </row>
    <row r="132" spans="1:4" ht="24">
      <c r="A132" s="47" t="s">
        <v>41</v>
      </c>
      <c r="B132" s="23"/>
      <c r="C132" s="67">
        <v>3912.3303129378796</v>
      </c>
      <c r="D132" s="52">
        <v>4162</v>
      </c>
    </row>
    <row r="133" spans="1:4" ht="12">
      <c r="A133" s="47" t="s">
        <v>42</v>
      </c>
      <c r="B133" s="23"/>
      <c r="C133" s="67">
        <v>1810.098832321345</v>
      </c>
      <c r="D133" s="52">
        <v>1660</v>
      </c>
    </row>
    <row r="134" spans="1:4" ht="24">
      <c r="A134" s="47" t="s">
        <v>43</v>
      </c>
      <c r="B134" s="23"/>
      <c r="C134" s="67">
        <v>441.5697337692667</v>
      </c>
      <c r="D134" s="52">
        <v>423</v>
      </c>
    </row>
    <row r="135" spans="1:4" ht="12">
      <c r="A135" s="47" t="s">
        <v>44</v>
      </c>
      <c r="B135" s="23"/>
      <c r="C135" s="67">
        <v>287.63829985987854</v>
      </c>
      <c r="D135" s="52">
        <v>289</v>
      </c>
    </row>
    <row r="136" spans="1:4" ht="12">
      <c r="A136" s="47" t="s">
        <v>45</v>
      </c>
      <c r="B136" s="23"/>
      <c r="C136" s="67">
        <v>106.74077533862682</v>
      </c>
      <c r="D136" s="52">
        <v>89</v>
      </c>
    </row>
    <row r="137" spans="1:4" ht="12">
      <c r="A137" s="47" t="s">
        <v>46</v>
      </c>
      <c r="B137" s="23"/>
      <c r="C137" s="67">
        <v>729.2080336291452</v>
      </c>
      <c r="D137" s="52">
        <v>713</v>
      </c>
    </row>
    <row r="138" spans="1:4" ht="24">
      <c r="A138" s="47" t="s">
        <v>47</v>
      </c>
      <c r="B138" s="23"/>
      <c r="C138" s="67">
        <v>1034.8237272302663</v>
      </c>
      <c r="D138" s="52">
        <v>978</v>
      </c>
    </row>
    <row r="139" spans="1:4" ht="24">
      <c r="A139" s="47" t="s">
        <v>48</v>
      </c>
      <c r="B139" s="23"/>
      <c r="C139" s="67">
        <v>470.7829985987856</v>
      </c>
      <c r="D139" s="52">
        <v>455</v>
      </c>
    </row>
    <row r="140" spans="1:4" ht="24">
      <c r="A140" s="47" t="s">
        <v>49</v>
      </c>
      <c r="B140" s="23"/>
      <c r="C140" s="67">
        <v>2.247174217655301</v>
      </c>
      <c r="D140" s="52">
        <v>3</v>
      </c>
    </row>
    <row r="141" spans="1:4" ht="12">
      <c r="A141" s="47" t="s">
        <v>50</v>
      </c>
      <c r="B141" s="23"/>
      <c r="C141" s="67">
        <v>212.357963568426</v>
      </c>
      <c r="D141" s="52">
        <v>210</v>
      </c>
    </row>
    <row r="142" spans="1:4" ht="24">
      <c r="A142" s="47" t="s">
        <v>51</v>
      </c>
      <c r="B142" s="23"/>
      <c r="C142" s="67">
        <v>94.38131714152266</v>
      </c>
      <c r="D142" s="52">
        <v>97</v>
      </c>
    </row>
    <row r="143" spans="1:4" ht="24">
      <c r="A143" s="47" t="s">
        <v>52</v>
      </c>
      <c r="B143" s="23"/>
      <c r="C143" s="67">
        <v>225.84100887435778</v>
      </c>
      <c r="D143" s="52">
        <v>207</v>
      </c>
    </row>
    <row r="144" spans="1:4" ht="12">
      <c r="A144" s="47" t="s">
        <v>53</v>
      </c>
      <c r="B144" s="23"/>
      <c r="C144" s="67">
        <v>1274.1477814105558</v>
      </c>
      <c r="D144" s="52">
        <v>1094</v>
      </c>
    </row>
    <row r="145" spans="1:4" ht="24">
      <c r="A145" s="21" t="s">
        <v>76</v>
      </c>
      <c r="B145" s="23" t="s">
        <v>4</v>
      </c>
      <c r="C145" s="66">
        <v>5356</v>
      </c>
      <c r="D145" s="49">
        <v>5037</v>
      </c>
    </row>
    <row r="146" spans="1:4" ht="12">
      <c r="A146" s="30" t="s">
        <v>54</v>
      </c>
      <c r="B146" s="23"/>
      <c r="C146" s="31"/>
      <c r="D146" s="49"/>
    </row>
    <row r="147" spans="1:4" ht="12">
      <c r="A147" s="30" t="s">
        <v>33</v>
      </c>
      <c r="B147" s="23"/>
      <c r="C147" s="31"/>
      <c r="D147" s="49"/>
    </row>
    <row r="148" spans="1:4" ht="24">
      <c r="A148" s="44" t="s">
        <v>35</v>
      </c>
      <c r="B148" s="23"/>
      <c r="C148" s="67">
        <v>35.02288650163475</v>
      </c>
      <c r="D148" s="48">
        <v>27</v>
      </c>
    </row>
    <row r="149" spans="1:4" ht="12">
      <c r="A149" s="47" t="s">
        <v>36</v>
      </c>
      <c r="B149" s="23"/>
      <c r="C149" s="67">
        <v>3.502288650163475</v>
      </c>
      <c r="D149" s="48">
        <v>5</v>
      </c>
    </row>
    <row r="150" spans="1:4" ht="12">
      <c r="A150" s="47" t="s">
        <v>37</v>
      </c>
      <c r="B150" s="23"/>
      <c r="C150" s="67">
        <v>214.6402615600187</v>
      </c>
      <c r="D150" s="48">
        <v>162</v>
      </c>
    </row>
    <row r="151" spans="1:4" ht="24">
      <c r="A151" s="47" t="s">
        <v>38</v>
      </c>
      <c r="B151" s="23"/>
      <c r="C151" s="67">
        <v>5.003269500233536</v>
      </c>
      <c r="D151" s="48">
        <v>0</v>
      </c>
    </row>
    <row r="152" spans="1:4" ht="24">
      <c r="A152" s="47" t="s">
        <v>39</v>
      </c>
      <c r="B152" s="23"/>
      <c r="C152" s="67">
        <v>8.005231200373657</v>
      </c>
      <c r="D152" s="48">
        <v>1</v>
      </c>
    </row>
    <row r="153" spans="1:4" ht="12">
      <c r="A153" s="47" t="s">
        <v>40</v>
      </c>
      <c r="B153" s="23"/>
      <c r="C153" s="67">
        <v>368.7409621672116</v>
      </c>
      <c r="D153" s="48">
        <v>237</v>
      </c>
    </row>
    <row r="154" spans="1:4" ht="24">
      <c r="A154" s="47" t="s">
        <v>41</v>
      </c>
      <c r="B154" s="23"/>
      <c r="C154" s="67">
        <v>1742.1384399813173</v>
      </c>
      <c r="D154" s="48">
        <v>2379</v>
      </c>
    </row>
    <row r="155" spans="1:4" ht="12">
      <c r="A155" s="47" t="s">
        <v>42</v>
      </c>
      <c r="B155" s="23"/>
      <c r="C155" s="67">
        <v>806.0267164876226</v>
      </c>
      <c r="D155" s="48">
        <v>1004</v>
      </c>
    </row>
    <row r="156" spans="1:4" ht="24">
      <c r="A156" s="47" t="s">
        <v>43</v>
      </c>
      <c r="B156" s="23"/>
      <c r="C156" s="67">
        <v>196.62849135917796</v>
      </c>
      <c r="D156" s="48">
        <v>476</v>
      </c>
    </row>
    <row r="157" spans="1:4" ht="12">
      <c r="A157" s="47" t="s">
        <v>44</v>
      </c>
      <c r="B157" s="23"/>
      <c r="C157" s="67">
        <v>128.08369920597852</v>
      </c>
      <c r="D157" s="48">
        <v>52</v>
      </c>
    </row>
    <row r="158" spans="1:4" ht="12">
      <c r="A158" s="47" t="s">
        <v>45</v>
      </c>
      <c r="B158" s="23"/>
      <c r="C158" s="67">
        <v>47.531060252218595</v>
      </c>
      <c r="D158" s="48">
        <v>9</v>
      </c>
    </row>
    <row r="159" spans="1:4" ht="12">
      <c r="A159" s="47" t="s">
        <v>46</v>
      </c>
      <c r="B159" s="23"/>
      <c r="C159" s="67">
        <v>324.71219056515645</v>
      </c>
      <c r="D159" s="48">
        <v>185</v>
      </c>
    </row>
    <row r="160" spans="1:4" ht="24">
      <c r="A160" s="47" t="s">
        <v>47</v>
      </c>
      <c r="B160" s="23"/>
      <c r="C160" s="67">
        <v>460.8011209715087</v>
      </c>
      <c r="D160" s="48">
        <v>99</v>
      </c>
    </row>
    <row r="161" spans="1:4" ht="24">
      <c r="A161" s="47" t="s">
        <v>48</v>
      </c>
      <c r="B161" s="23"/>
      <c r="C161" s="67">
        <v>209.63699205978514</v>
      </c>
      <c r="D161" s="48">
        <v>164</v>
      </c>
    </row>
    <row r="162" spans="1:4" ht="24">
      <c r="A162" s="47" t="s">
        <v>49</v>
      </c>
      <c r="B162" s="23"/>
      <c r="C162" s="67">
        <v>1.0006539000467072</v>
      </c>
      <c r="D162" s="48">
        <v>0</v>
      </c>
    </row>
    <row r="163" spans="1:4" ht="12">
      <c r="A163" s="47" t="s">
        <v>50</v>
      </c>
      <c r="B163" s="23"/>
      <c r="C163" s="67">
        <v>94.56179355441382</v>
      </c>
      <c r="D163" s="48">
        <v>34</v>
      </c>
    </row>
    <row r="164" spans="1:4" ht="24">
      <c r="A164" s="47" t="s">
        <v>51</v>
      </c>
      <c r="B164" s="23"/>
      <c r="C164" s="67">
        <v>42.0274638019617</v>
      </c>
      <c r="D164" s="48">
        <v>26</v>
      </c>
    </row>
    <row r="165" spans="1:4" ht="24">
      <c r="A165" s="47" t="s">
        <v>52</v>
      </c>
      <c r="B165" s="23"/>
      <c r="C165" s="67">
        <v>100.56571695469407</v>
      </c>
      <c r="D165" s="48">
        <v>67</v>
      </c>
    </row>
    <row r="166" spans="1:4" ht="12">
      <c r="A166" s="47" t="s">
        <v>53</v>
      </c>
      <c r="B166" s="23"/>
      <c r="C166" s="67">
        <v>567.3707613264829</v>
      </c>
      <c r="D166" s="48">
        <v>110</v>
      </c>
    </row>
    <row r="167" spans="1:4" ht="12">
      <c r="A167" s="47" t="s">
        <v>23</v>
      </c>
      <c r="B167" s="23" t="s">
        <v>17</v>
      </c>
      <c r="C167" s="55">
        <v>32048.254000000004</v>
      </c>
      <c r="D167" s="55">
        <v>36147.201</v>
      </c>
    </row>
    <row r="168" spans="1:4" ht="12">
      <c r="A168" s="47" t="s">
        <v>55</v>
      </c>
      <c r="B168" s="23" t="s">
        <v>56</v>
      </c>
      <c r="C168" s="67"/>
      <c r="D168" s="49"/>
    </row>
    <row r="169" spans="1:4" ht="12">
      <c r="A169" s="47" t="s">
        <v>57</v>
      </c>
      <c r="B169" s="23" t="s">
        <v>56</v>
      </c>
      <c r="C169" s="67"/>
      <c r="D169" s="49"/>
    </row>
    <row r="170" spans="1:4" ht="12">
      <c r="A170" s="47" t="s">
        <v>54</v>
      </c>
      <c r="B170" s="23"/>
      <c r="C170" s="67"/>
      <c r="D170" s="49"/>
    </row>
    <row r="171" spans="1:4" ht="12">
      <c r="A171" s="47" t="s">
        <v>33</v>
      </c>
      <c r="B171" s="23" t="s">
        <v>17</v>
      </c>
      <c r="C171" s="67"/>
      <c r="D171" s="49"/>
    </row>
    <row r="172" spans="1:4" ht="24">
      <c r="A172" s="21" t="s">
        <v>74</v>
      </c>
      <c r="B172" s="23" t="s">
        <v>4</v>
      </c>
      <c r="C172" s="49">
        <v>61500</v>
      </c>
      <c r="D172" s="49">
        <v>64903</v>
      </c>
    </row>
    <row r="173" spans="1:4" ht="12">
      <c r="A173" s="30" t="s">
        <v>54</v>
      </c>
      <c r="B173" s="23"/>
      <c r="C173" s="48"/>
      <c r="D173" s="48"/>
    </row>
    <row r="174" spans="1:4" ht="12">
      <c r="A174" s="30" t="s">
        <v>33</v>
      </c>
      <c r="B174" s="23" t="s">
        <v>4</v>
      </c>
      <c r="C174" s="48"/>
      <c r="D174" s="48"/>
    </row>
    <row r="175" spans="1:4" ht="12">
      <c r="A175" s="21"/>
      <c r="B175" s="23"/>
      <c r="C175" s="53"/>
      <c r="D175" s="53"/>
    </row>
    <row r="176" spans="1:4" ht="12">
      <c r="A176" s="25" t="s">
        <v>25</v>
      </c>
      <c r="B176" s="26"/>
      <c r="C176" s="54"/>
      <c r="D176" s="53"/>
    </row>
    <row r="177" spans="1:4" ht="12">
      <c r="A177" s="30" t="s">
        <v>24</v>
      </c>
      <c r="B177" s="23" t="s">
        <v>5</v>
      </c>
      <c r="C177" s="49">
        <v>21077</v>
      </c>
      <c r="D177" s="49">
        <f>D26+D72+D123</f>
        <v>20159</v>
      </c>
    </row>
    <row r="178" spans="1:4" ht="12">
      <c r="A178" s="30" t="s">
        <v>54</v>
      </c>
      <c r="B178" s="23"/>
      <c r="C178" s="59"/>
      <c r="D178" s="49"/>
    </row>
    <row r="179" spans="1:4" ht="12">
      <c r="A179" s="30" t="s">
        <v>33</v>
      </c>
      <c r="B179" s="23" t="s">
        <v>5</v>
      </c>
      <c r="C179" s="59"/>
      <c r="D179" s="49"/>
    </row>
    <row r="180" spans="1:4" ht="24">
      <c r="A180" s="44" t="s">
        <v>35</v>
      </c>
      <c r="B180" s="23"/>
      <c r="C180" s="31">
        <v>123.05492981419044</v>
      </c>
      <c r="D180" s="48">
        <f>D29+D75+D126</f>
        <v>113</v>
      </c>
    </row>
    <row r="181" spans="1:4" ht="12">
      <c r="A181" s="47" t="s">
        <v>36</v>
      </c>
      <c r="B181" s="23"/>
      <c r="C181" s="31">
        <v>56.88093208723992</v>
      </c>
      <c r="D181" s="48">
        <f>D30+D76+D127</f>
        <v>45</v>
      </c>
    </row>
    <row r="182" spans="1:4" ht="12">
      <c r="A182" s="47" t="s">
        <v>37</v>
      </c>
      <c r="B182" s="23"/>
      <c r="C182" s="31">
        <v>963.4010731999088</v>
      </c>
      <c r="D182" s="48">
        <f>D31+D77+D128</f>
        <v>902</v>
      </c>
    </row>
    <row r="183" spans="1:4" ht="24">
      <c r="A183" s="47" t="s">
        <v>38</v>
      </c>
      <c r="B183" s="23"/>
      <c r="C183" s="31">
        <v>43.57975263857408</v>
      </c>
      <c r="D183" s="48">
        <f>D32+D78+D129</f>
        <v>40</v>
      </c>
    </row>
    <row r="184" spans="1:4" ht="24">
      <c r="A184" s="47" t="s">
        <v>39</v>
      </c>
      <c r="B184" s="23"/>
      <c r="C184" s="31">
        <v>84.58314203562476</v>
      </c>
      <c r="D184" s="48">
        <f>D33+D79+D130</f>
        <v>65</v>
      </c>
    </row>
    <row r="185" spans="1:4" ht="12">
      <c r="A185" s="47" t="s">
        <v>40</v>
      </c>
      <c r="B185" s="23"/>
      <c r="C185" s="31">
        <v>2364.5679494600067</v>
      </c>
      <c r="D185" s="48">
        <f>D34+D80+D131</f>
        <v>2227</v>
      </c>
    </row>
    <row r="186" spans="1:4" ht="24">
      <c r="A186" s="47" t="s">
        <v>41</v>
      </c>
      <c r="B186" s="23"/>
      <c r="C186" s="31">
        <v>6681.979899234875</v>
      </c>
      <c r="D186" s="48">
        <f>D35+D81+D132</f>
        <v>6431</v>
      </c>
    </row>
    <row r="187" spans="1:4" ht="12">
      <c r="A187" s="47" t="s">
        <v>42</v>
      </c>
      <c r="B187" s="23"/>
      <c r="C187" s="31">
        <v>2559.5160191409127</v>
      </c>
      <c r="D187" s="48">
        <f>D36+D82+D133</f>
        <v>2343</v>
      </c>
    </row>
    <row r="188" spans="1:4" ht="24">
      <c r="A188" s="47" t="s">
        <v>43</v>
      </c>
      <c r="B188" s="23"/>
      <c r="C188" s="31">
        <v>710.6047170759875</v>
      </c>
      <c r="D188" s="48">
        <f>D37+D83+D134</f>
        <v>657</v>
      </c>
    </row>
    <row r="189" spans="1:4" ht="12">
      <c r="A189" s="47" t="s">
        <v>44</v>
      </c>
      <c r="B189" s="23"/>
      <c r="C189" s="31">
        <v>539.6953473268549</v>
      </c>
      <c r="D189" s="48">
        <f>D38+D84+D135</f>
        <v>513</v>
      </c>
    </row>
    <row r="190" spans="1:4" ht="12">
      <c r="A190" s="47" t="s">
        <v>45</v>
      </c>
      <c r="B190" s="23"/>
      <c r="C190" s="31">
        <v>195.54843973113663</v>
      </c>
      <c r="D190" s="48">
        <f>D39+D85+D136</f>
        <v>158</v>
      </c>
    </row>
    <row r="191" spans="1:4" ht="12">
      <c r="A191" s="47" t="s">
        <v>46</v>
      </c>
      <c r="B191" s="23"/>
      <c r="C191" s="31">
        <v>1394.3475313791814</v>
      </c>
      <c r="D191" s="48">
        <f>D40+D86+D137</f>
        <v>1864</v>
      </c>
    </row>
    <row r="192" spans="1:4" ht="24">
      <c r="A192" s="47" t="s">
        <v>47</v>
      </c>
      <c r="B192" s="23"/>
      <c r="C192" s="31">
        <v>1913.4524106385984</v>
      </c>
      <c r="D192" s="48">
        <f>D41+D87+D138</f>
        <v>1716</v>
      </c>
    </row>
    <row r="193" spans="1:4" ht="24">
      <c r="A193" s="47" t="s">
        <v>48</v>
      </c>
      <c r="B193" s="23"/>
      <c r="C193" s="31">
        <v>951.4711971762279</v>
      </c>
      <c r="D193" s="48">
        <f>D42+D88+D139</f>
        <v>877</v>
      </c>
    </row>
    <row r="194" spans="1:4" ht="24">
      <c r="A194" s="47" t="s">
        <v>49</v>
      </c>
      <c r="B194" s="23"/>
      <c r="C194" s="31">
        <v>11.083144605229695</v>
      </c>
      <c r="D194" s="48">
        <f>D43+D89+D140</f>
        <v>11</v>
      </c>
    </row>
    <row r="195" spans="1:4" ht="12">
      <c r="A195" s="47" t="s">
        <v>50</v>
      </c>
      <c r="B195" s="23"/>
      <c r="C195" s="31">
        <v>286.7996822503827</v>
      </c>
      <c r="D195" s="48">
        <f>D44+D90+D141</f>
        <v>279</v>
      </c>
    </row>
    <row r="196" spans="1:4" ht="24">
      <c r="A196" s="47" t="s">
        <v>51</v>
      </c>
      <c r="B196" s="23"/>
      <c r="C196" s="31">
        <v>394.76018199854104</v>
      </c>
      <c r="D196" s="48">
        <f>D45+D91+D142</f>
        <v>364</v>
      </c>
    </row>
    <row r="197" spans="1:4" ht="24">
      <c r="A197" s="47" t="s">
        <v>52</v>
      </c>
      <c r="B197" s="23"/>
      <c r="C197" s="31">
        <v>312.0366831376761</v>
      </c>
      <c r="D197" s="48">
        <f>D46+D92+D143</f>
        <v>281</v>
      </c>
    </row>
    <row r="198" spans="1:4" ht="12">
      <c r="A198" s="47" t="s">
        <v>53</v>
      </c>
      <c r="B198" s="23"/>
      <c r="C198" s="31">
        <v>1489.6369670688516</v>
      </c>
      <c r="D198" s="48">
        <f>D47+D93+D144</f>
        <v>1273</v>
      </c>
    </row>
    <row r="199" spans="1:4" ht="24">
      <c r="A199" s="22" t="s">
        <v>70</v>
      </c>
      <c r="B199" s="23" t="s">
        <v>4</v>
      </c>
      <c r="C199" s="49">
        <v>45431</v>
      </c>
      <c r="D199" s="49">
        <f>D48+D94+D145</f>
        <v>43661</v>
      </c>
    </row>
    <row r="200" spans="1:4" ht="12">
      <c r="A200" s="30" t="s">
        <v>54</v>
      </c>
      <c r="B200" s="23"/>
      <c r="C200" s="31"/>
      <c r="D200" s="49"/>
    </row>
    <row r="201" spans="1:4" ht="12">
      <c r="A201" s="30" t="s">
        <v>33</v>
      </c>
      <c r="B201" s="23" t="s">
        <v>4</v>
      </c>
      <c r="C201" s="31"/>
      <c r="D201" s="49"/>
    </row>
    <row r="202" spans="1:4" ht="24">
      <c r="A202" s="44" t="s">
        <v>35</v>
      </c>
      <c r="B202" s="23"/>
      <c r="C202" s="67">
        <v>77.02288650163476</v>
      </c>
      <c r="D202" s="48">
        <f>D51+D97+D148</f>
        <v>57</v>
      </c>
    </row>
    <row r="203" spans="1:4" ht="12">
      <c r="A203" s="47" t="s">
        <v>36</v>
      </c>
      <c r="B203" s="23"/>
      <c r="C203" s="67">
        <v>568.5022886501635</v>
      </c>
      <c r="D203" s="48">
        <f>D52+D98+D149</f>
        <v>645</v>
      </c>
    </row>
    <row r="204" spans="1:4" ht="12">
      <c r="A204" s="47" t="s">
        <v>37</v>
      </c>
      <c r="B204" s="23"/>
      <c r="C204" s="67">
        <v>3361.6402615600186</v>
      </c>
      <c r="D204" s="48">
        <f>D53+D99+D150</f>
        <v>2785</v>
      </c>
    </row>
    <row r="205" spans="1:4" ht="24">
      <c r="A205" s="47" t="s">
        <v>38</v>
      </c>
      <c r="B205" s="23"/>
      <c r="C205" s="67">
        <v>346.00326950023356</v>
      </c>
      <c r="D205" s="48">
        <f>D54+D100+D151</f>
        <v>289</v>
      </c>
    </row>
    <row r="206" spans="1:4" ht="24">
      <c r="A206" s="47" t="s">
        <v>39</v>
      </c>
      <c r="B206" s="23"/>
      <c r="C206" s="67">
        <v>236.00523120037366</v>
      </c>
      <c r="D206" s="48">
        <f>D55+D101+D152</f>
        <v>281</v>
      </c>
    </row>
    <row r="207" spans="1:4" ht="12">
      <c r="A207" s="47" t="s">
        <v>40</v>
      </c>
      <c r="B207" s="23"/>
      <c r="C207" s="67">
        <v>8836.740962167212</v>
      </c>
      <c r="D207" s="48">
        <f>D56+D102+D153</f>
        <v>9102</v>
      </c>
    </row>
    <row r="208" spans="1:4" ht="24">
      <c r="A208" s="47" t="s">
        <v>41</v>
      </c>
      <c r="B208" s="23"/>
      <c r="C208" s="67">
        <v>11542.138439981318</v>
      </c>
      <c r="D208" s="48">
        <f>D57+D103+D154</f>
        <v>11238</v>
      </c>
    </row>
    <row r="209" spans="1:4" ht="12">
      <c r="A209" s="47" t="s">
        <v>42</v>
      </c>
      <c r="B209" s="23"/>
      <c r="C209" s="67">
        <v>4165.026716487622</v>
      </c>
      <c r="D209" s="48">
        <f>D58+D104+D155</f>
        <v>4287</v>
      </c>
    </row>
    <row r="210" spans="1:4" ht="24">
      <c r="A210" s="47" t="s">
        <v>43</v>
      </c>
      <c r="B210" s="23"/>
      <c r="C210" s="67">
        <v>1628.628491359178</v>
      </c>
      <c r="D210" s="48">
        <f>D59+D105+D156</f>
        <v>1765</v>
      </c>
    </row>
    <row r="211" spans="1:4" ht="12">
      <c r="A211" s="47" t="s">
        <v>44</v>
      </c>
      <c r="B211" s="23"/>
      <c r="C211" s="67">
        <v>854.0836992059785</v>
      </c>
      <c r="D211" s="48">
        <f>D60+D106+D157</f>
        <v>762</v>
      </c>
    </row>
    <row r="212" spans="1:4" ht="12">
      <c r="A212" s="47" t="s">
        <v>45</v>
      </c>
      <c r="B212" s="23"/>
      <c r="C212" s="67">
        <v>315.5310602522186</v>
      </c>
      <c r="D212" s="48">
        <f>D61+D107+D158</f>
        <v>224</v>
      </c>
    </row>
    <row r="213" spans="1:4" ht="12">
      <c r="A213" s="47" t="s">
        <v>46</v>
      </c>
      <c r="B213" s="23"/>
      <c r="C213" s="67">
        <v>3259.7121905651566</v>
      </c>
      <c r="D213" s="48">
        <f>D62+D108+D159</f>
        <v>2832</v>
      </c>
    </row>
    <row r="214" spans="1:4" ht="24">
      <c r="A214" s="47" t="s">
        <v>47</v>
      </c>
      <c r="B214" s="23"/>
      <c r="C214" s="67">
        <v>2747.8011209715087</v>
      </c>
      <c r="D214" s="48">
        <f>D63+D109+D160</f>
        <v>2283</v>
      </c>
    </row>
    <row r="215" spans="1:4" ht="24">
      <c r="A215" s="47" t="s">
        <v>48</v>
      </c>
      <c r="B215" s="23"/>
      <c r="C215" s="67">
        <v>4071.6369920597854</v>
      </c>
      <c r="D215" s="48">
        <f>D64+D110+D161</f>
        <v>4377</v>
      </c>
    </row>
    <row r="216" spans="1:4" ht="24">
      <c r="A216" s="47" t="s">
        <v>49</v>
      </c>
      <c r="B216" s="23"/>
      <c r="C216" s="67">
        <v>245.0006539000467</v>
      </c>
      <c r="D216" s="48">
        <f>D65+D111+D162</f>
        <v>257</v>
      </c>
    </row>
    <row r="217" spans="1:4" ht="12">
      <c r="A217" s="47" t="s">
        <v>50</v>
      </c>
      <c r="B217" s="23"/>
      <c r="C217" s="67">
        <v>325.56179355441384</v>
      </c>
      <c r="D217" s="48">
        <f>D66+D112+D163</f>
        <v>241</v>
      </c>
    </row>
    <row r="218" spans="1:4" ht="24">
      <c r="A218" s="47" t="s">
        <v>51</v>
      </c>
      <c r="B218" s="23"/>
      <c r="C218" s="67">
        <v>1506.0274638019616</v>
      </c>
      <c r="D218" s="48">
        <f>D67+D113+D164</f>
        <v>1448</v>
      </c>
    </row>
    <row r="219" spans="1:4" ht="24">
      <c r="A219" s="47" t="s">
        <v>52</v>
      </c>
      <c r="B219" s="23"/>
      <c r="C219" s="67">
        <v>289.56571695469404</v>
      </c>
      <c r="D219" s="48">
        <f>D68+D114+D165</f>
        <v>224</v>
      </c>
    </row>
    <row r="220" spans="1:4" ht="12">
      <c r="A220" s="47" t="s">
        <v>53</v>
      </c>
      <c r="B220" s="23"/>
      <c r="C220" s="67">
        <v>1054.3707613264828</v>
      </c>
      <c r="D220" s="48">
        <f>D69+D115+D166</f>
        <v>564</v>
      </c>
    </row>
    <row r="221" spans="1:5" ht="12">
      <c r="A221" s="21" t="s">
        <v>16</v>
      </c>
      <c r="B221" s="23" t="s">
        <v>17</v>
      </c>
      <c r="C221" s="68">
        <v>228916.1</v>
      </c>
      <c r="D221" s="64">
        <v>240981.34</v>
      </c>
      <c r="E221" s="65"/>
    </row>
    <row r="222" spans="1:4" ht="12">
      <c r="A222" s="21" t="s">
        <v>55</v>
      </c>
      <c r="B222" s="23" t="s">
        <v>56</v>
      </c>
      <c r="C222" s="32"/>
      <c r="D222" s="58"/>
    </row>
    <row r="223" spans="1:4" ht="12">
      <c r="A223" s="21" t="s">
        <v>57</v>
      </c>
      <c r="B223" s="23" t="s">
        <v>56</v>
      </c>
      <c r="C223" s="32"/>
      <c r="D223" s="32"/>
    </row>
    <row r="224" spans="1:4" ht="12">
      <c r="A224" s="30" t="s">
        <v>54</v>
      </c>
      <c r="B224" s="23"/>
      <c r="C224" s="31"/>
      <c r="D224" s="31"/>
    </row>
    <row r="225" spans="1:4" ht="12">
      <c r="A225" s="30" t="s">
        <v>33</v>
      </c>
      <c r="B225" s="23" t="s">
        <v>17</v>
      </c>
      <c r="C225" s="31"/>
      <c r="D225" s="31"/>
    </row>
    <row r="226" spans="1:4" ht="15" customHeight="1">
      <c r="A226" s="35"/>
      <c r="B226" s="42"/>
      <c r="C226" s="43"/>
      <c r="D226" s="43"/>
    </row>
    <row r="227" ht="12">
      <c r="A227" s="37" t="s">
        <v>72</v>
      </c>
    </row>
    <row r="228" ht="12">
      <c r="A228" s="37" t="s">
        <v>73</v>
      </c>
    </row>
  </sheetData>
  <sheetProtection/>
  <mergeCells count="7">
    <mergeCell ref="B8:B9"/>
    <mergeCell ref="A6:C6"/>
    <mergeCell ref="A5:C5"/>
    <mergeCell ref="A8:A9"/>
    <mergeCell ref="A2:C2"/>
    <mergeCell ref="A3:C3"/>
    <mergeCell ref="A4:C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>
    <row r="6" ht="12.75" customHeight="1"/>
    <row r="7" ht="12.75" customHeight="1"/>
    <row r="56" ht="12.75" customHeight="1"/>
    <row r="57" ht="12.75" customHeight="1"/>
    <row r="63" ht="12.75" customHeight="1"/>
    <row r="64" ht="12.75" customHeight="1"/>
    <row r="147" ht="12.75" customHeight="1"/>
    <row r="148" ht="12.75" customHeight="1"/>
    <row r="177" ht="12.75" customHeight="1"/>
    <row r="178" ht="12.75" customHeight="1"/>
    <row r="189" ht="12.75" customHeight="1"/>
    <row r="190" ht="12.75" customHeight="1"/>
    <row r="272" ht="12.75" customHeight="1"/>
    <row r="273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Слесарева Дарья Андреевна</cp:lastModifiedBy>
  <cp:lastPrinted>2021-03-26T03:38:23Z</cp:lastPrinted>
  <dcterms:created xsi:type="dcterms:W3CDTF">2010-12-05T10:14:54Z</dcterms:created>
  <dcterms:modified xsi:type="dcterms:W3CDTF">2022-02-04T07:42:22Z</dcterms:modified>
  <cp:category/>
  <cp:version/>
  <cp:contentType/>
  <cp:contentStatus/>
</cp:coreProperties>
</file>